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<sst xmlns="http://schemas.openxmlformats.org/spreadsheetml/2006/main" count="39" uniqueCount="39">
  <si>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Sumár</t>
  </si>
  <si>
    <t>Celkové príjmy</t>
  </si>
  <si>
    <t>Celkové výdavky</t>
  </si>
  <si>
    <t>Vypracovala:</t>
  </si>
  <si>
    <t xml:space="preserve">Saldo bez finančných operácií </t>
  </si>
  <si>
    <t xml:space="preserve">Saldo celkové </t>
  </si>
  <si>
    <t>Popis</t>
  </si>
  <si>
    <t xml:space="preserve">100                         </t>
  </si>
  <si>
    <t>Daňové príjmy</t>
  </si>
  <si>
    <t xml:space="preserve">200                                                                    </t>
  </si>
  <si>
    <t>Nedaňové príjmy</t>
  </si>
  <si>
    <t xml:space="preserve">300                                                 </t>
  </si>
  <si>
    <t>Granty a transfery</t>
  </si>
  <si>
    <t xml:space="preserve">400                    </t>
  </si>
  <si>
    <t xml:space="preserve">Príjmy z transakcií s finančnými aktívami a finančnými pasívami </t>
  </si>
  <si>
    <t>600</t>
  </si>
  <si>
    <t>Bežné výdavky</t>
  </si>
  <si>
    <t>700</t>
  </si>
  <si>
    <t>Kapitálové výdavky</t>
  </si>
  <si>
    <t>Skutočnosť k 31.12.2017</t>
  </si>
  <si>
    <t>Návrh rozpočtu na rok 2020</t>
  </si>
  <si>
    <t>Návrh rozpočtu na rok 2021</t>
  </si>
  <si>
    <t>Hlavné kategórie EKO</t>
  </si>
  <si>
    <t>Ing. Jana Pohobranská - odborný pracovník v účtovníctve</t>
  </si>
  <si>
    <t>Mgr. Mária Jaďuďová - starostka obce</t>
  </si>
  <si>
    <t>Vyvesené dňa:</t>
  </si>
  <si>
    <t>Zvesené dňa:</t>
  </si>
  <si>
    <t>Schválila:</t>
  </si>
  <si>
    <t>PRÍJMY SPOLU</t>
  </si>
  <si>
    <t>VÝDAVKY SPOLU</t>
  </si>
  <si>
    <t>Saldo celkové (P-V)</t>
  </si>
  <si>
    <t>28.11.2019</t>
  </si>
  <si>
    <t>Návrh rozpočtu obce Dolný Badín na rok 2020 s výhľadom na roky 2021 -2022</t>
  </si>
  <si>
    <t>Rok 2020</t>
  </si>
  <si>
    <t>Skutočnosť k 31.12.2018</t>
  </si>
  <si>
    <t>Schválený rozpočt na rok 2019</t>
  </si>
  <si>
    <t>Očakávaná skutočnosť k 31.12.2019</t>
  </si>
  <si>
    <t>Návrh rozpočtu na rok 2022</t>
  </si>
  <si>
    <t>z toho: 230 Kapitálové príjmy</t>
  </si>
</sst>
</file>

<file path=xl/styles.xml><?xml version="1.0" encoding="utf-8"?>
<styleSheet xmlns="http://schemas.openxmlformats.org/spreadsheetml/2006/main">
  <numFmts count="2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Sk&quot;_-;\-* #,##0\ &quot;Sk&quot;_-;_-* &quot;-&quot;\ &quot;Sk&quot;_-;_-@_-"/>
    <numFmt numFmtId="173" formatCode="_-* #,##0\ _S_k_-;\-* #,##0\ _S_k_-;_-* &quot;-&quot;\ _S_k_-;_-@_-"/>
    <numFmt numFmtId="174" formatCode="_-* #,##0.00\ &quot;Sk&quot;_-;\-* #,##0.00\ &quot;Sk&quot;_-;_-* &quot;-&quot;??\ &quot;Sk&quot;_-;_-@_-"/>
    <numFmt numFmtId="175" formatCode="_-* #,##0.00\ _S_k_-;\-* #,##0.00\ _S_k_-;_-* &quot;-&quot;??\ _S_k_-;_-@_-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14" fontId="38" fillId="0" borderId="0" xfId="0" applyNumberFormat="1" applyFont="1" applyAlignment="1">
      <alignment/>
    </xf>
    <xf numFmtId="49" fontId="39" fillId="0" borderId="10" xfId="0" applyNumberFormat="1" applyFont="1" applyBorder="1" applyAlignment="1">
      <alignment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vertical="center" wrapText="1"/>
    </xf>
    <xf numFmtId="4" fontId="40" fillId="0" borderId="10" xfId="0" applyNumberFormat="1" applyFont="1" applyBorder="1" applyAlignment="1">
      <alignment horizontal="right" vertical="center"/>
    </xf>
    <xf numFmtId="4" fontId="40" fillId="0" borderId="14" xfId="0" applyNumberFormat="1" applyFont="1" applyBorder="1" applyAlignment="1">
      <alignment horizontal="right" vertical="center"/>
    </xf>
    <xf numFmtId="4" fontId="39" fillId="0" borderId="14" xfId="0" applyNumberFormat="1" applyFont="1" applyBorder="1" applyAlignment="1">
      <alignment horizontal="right" vertical="center"/>
    </xf>
    <xf numFmtId="4" fontId="40" fillId="0" borderId="10" xfId="0" applyNumberFormat="1" applyFont="1" applyBorder="1" applyAlignment="1">
      <alignment horizontal="right" vertical="center" wrapText="1"/>
    </xf>
    <xf numFmtId="4" fontId="40" fillId="0" borderId="13" xfId="0" applyNumberFormat="1" applyFont="1" applyBorder="1" applyAlignment="1">
      <alignment horizontal="right" vertical="center"/>
    </xf>
    <xf numFmtId="4" fontId="40" fillId="0" borderId="15" xfId="0" applyNumberFormat="1" applyFont="1" applyBorder="1" applyAlignment="1">
      <alignment horizontal="right" vertical="center"/>
    </xf>
    <xf numFmtId="4" fontId="39" fillId="0" borderId="15" xfId="0" applyNumberFormat="1" applyFont="1" applyBorder="1" applyAlignment="1">
      <alignment horizontal="right" vertical="center"/>
    </xf>
    <xf numFmtId="4" fontId="39" fillId="0" borderId="16" xfId="0" applyNumberFormat="1" applyFont="1" applyBorder="1" applyAlignment="1">
      <alignment horizontal="right" vertical="center"/>
    </xf>
    <xf numFmtId="176" fontId="40" fillId="33" borderId="10" xfId="0" applyNumberFormat="1" applyFont="1" applyFill="1" applyBorder="1" applyAlignment="1">
      <alignment wrapText="1"/>
    </xf>
    <xf numFmtId="176" fontId="40" fillId="33" borderId="10" xfId="0" applyNumberFormat="1" applyFont="1" applyFill="1" applyBorder="1" applyAlignment="1">
      <alignment/>
    </xf>
    <xf numFmtId="4" fontId="39" fillId="0" borderId="13" xfId="0" applyNumberFormat="1" applyFont="1" applyBorder="1" applyAlignment="1">
      <alignment horizontal="right" vertical="center"/>
    </xf>
    <xf numFmtId="4" fontId="39" fillId="0" borderId="17" xfId="0" applyNumberFormat="1" applyFont="1" applyBorder="1" applyAlignment="1">
      <alignment horizontal="right" vertical="center"/>
    </xf>
    <xf numFmtId="0" fontId="39" fillId="7" borderId="10" xfId="0" applyNumberFormat="1" applyFont="1" applyFill="1" applyBorder="1" applyAlignment="1">
      <alignment horizontal="center" vertical="center" wrapText="1"/>
    </xf>
    <xf numFmtId="49" fontId="39" fillId="33" borderId="14" xfId="0" applyNumberFormat="1" applyFont="1" applyFill="1" applyBorder="1" applyAlignment="1">
      <alignment horizontal="center"/>
    </xf>
    <xf numFmtId="49" fontId="39" fillId="33" borderId="18" xfId="0" applyNumberFormat="1" applyFont="1" applyFill="1" applyBorder="1" applyAlignment="1">
      <alignment horizontal="center"/>
    </xf>
    <xf numFmtId="49" fontId="39" fillId="33" borderId="19" xfId="0" applyNumberFormat="1" applyFont="1" applyFill="1" applyBorder="1" applyAlignment="1">
      <alignment horizontal="center"/>
    </xf>
    <xf numFmtId="176" fontId="39" fillId="10" borderId="10" xfId="0" applyNumberFormat="1" applyFont="1" applyFill="1" applyBorder="1" applyAlignment="1">
      <alignment horizontal="center" wrapText="1"/>
    </xf>
    <xf numFmtId="176" fontId="39" fillId="10" borderId="10" xfId="0" applyNumberFormat="1" applyFont="1" applyFill="1" applyBorder="1" applyAlignment="1">
      <alignment horizontal="center" vertical="center" wrapText="1"/>
    </xf>
    <xf numFmtId="176" fontId="39" fillId="7" borderId="14" xfId="0" applyNumberFormat="1" applyFont="1" applyFill="1" applyBorder="1" applyAlignment="1">
      <alignment horizontal="center" vertical="center" wrapText="1"/>
    </xf>
    <xf numFmtId="176" fontId="39" fillId="7" borderId="19" xfId="0" applyNumberFormat="1" applyFont="1" applyFill="1" applyBorder="1" applyAlignment="1">
      <alignment horizontal="center" vertical="center" wrapText="1"/>
    </xf>
    <xf numFmtId="4" fontId="39" fillId="33" borderId="14" xfId="0" applyNumberFormat="1" applyFont="1" applyFill="1" applyBorder="1" applyAlignment="1">
      <alignment horizontal="center"/>
    </xf>
    <xf numFmtId="4" fontId="39" fillId="33" borderId="19" xfId="0" applyNumberFormat="1" applyFont="1" applyFill="1" applyBorder="1" applyAlignment="1">
      <alignment horizontal="center"/>
    </xf>
    <xf numFmtId="49" fontId="41" fillId="0" borderId="20" xfId="0" applyNumberFormat="1" applyFont="1" applyFill="1" applyBorder="1" applyAlignment="1">
      <alignment horizontal="center" wrapText="1"/>
    </xf>
    <xf numFmtId="49" fontId="41" fillId="0" borderId="21" xfId="0" applyNumberFormat="1" applyFont="1" applyFill="1" applyBorder="1" applyAlignment="1">
      <alignment horizontal="center" wrapText="1"/>
    </xf>
    <xf numFmtId="176" fontId="39" fillId="10" borderId="14" xfId="0" applyNumberFormat="1" applyFont="1" applyFill="1" applyBorder="1" applyAlignment="1">
      <alignment horizontal="center" vertical="center" wrapText="1"/>
    </xf>
    <xf numFmtId="176" fontId="39" fillId="10" borderId="19" xfId="0" applyNumberFormat="1" applyFont="1" applyFill="1" applyBorder="1" applyAlignment="1">
      <alignment horizontal="center" vertical="center" wrapText="1"/>
    </xf>
    <xf numFmtId="176" fontId="39" fillId="10" borderId="17" xfId="0" applyNumberFormat="1" applyFont="1" applyFill="1" applyBorder="1" applyAlignment="1">
      <alignment horizontal="center" wrapText="1"/>
    </xf>
    <xf numFmtId="49" fontId="39" fillId="0" borderId="22" xfId="0" applyNumberFormat="1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/>
    </xf>
    <xf numFmtId="176" fontId="39" fillId="33" borderId="10" xfId="0" applyNumberFormat="1" applyFont="1" applyFill="1" applyBorder="1" applyAlignment="1">
      <alignment horizontal="center"/>
    </xf>
    <xf numFmtId="0" fontId="40" fillId="7" borderId="10" xfId="0" applyNumberFormat="1" applyFont="1" applyFill="1" applyBorder="1" applyAlignment="1">
      <alignment horizontal="center" vertical="center" wrapText="1"/>
    </xf>
    <xf numFmtId="49" fontId="39" fillId="33" borderId="14" xfId="0" applyNumberFormat="1" applyFont="1" applyFill="1" applyBorder="1" applyAlignment="1">
      <alignment horizontal="center" wrapText="1"/>
    </xf>
    <xf numFmtId="49" fontId="39" fillId="33" borderId="18" xfId="0" applyNumberFormat="1" applyFont="1" applyFill="1" applyBorder="1" applyAlignment="1">
      <alignment horizontal="center" wrapText="1"/>
    </xf>
    <xf numFmtId="49" fontId="39" fillId="33" borderId="19" xfId="0" applyNumberFormat="1" applyFont="1" applyFill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4">
      <selection activeCell="I14" sqref="I14"/>
    </sheetView>
  </sheetViews>
  <sheetFormatPr defaultColWidth="9.140625" defaultRowHeight="15"/>
  <cols>
    <col min="2" max="2" width="23.7109375" style="0" customWidth="1"/>
    <col min="3" max="3" width="14.140625" style="0" customWidth="1"/>
    <col min="4" max="4" width="13.8515625" style="0" customWidth="1"/>
    <col min="5" max="5" width="14.00390625" style="0" customWidth="1"/>
    <col min="6" max="6" width="16.7109375" style="0" customWidth="1"/>
    <col min="7" max="7" width="15.00390625" style="0" customWidth="1"/>
    <col min="8" max="8" width="13.7109375" style="0" customWidth="1"/>
    <col min="9" max="9" width="15.00390625" style="0" customWidth="1"/>
  </cols>
  <sheetData>
    <row r="1" spans="1:9" ht="15.75">
      <c r="A1" s="38" t="s">
        <v>32</v>
      </c>
      <c r="B1" s="38"/>
      <c r="C1" s="38"/>
      <c r="D1" s="38"/>
      <c r="E1" s="38"/>
      <c r="F1" s="38"/>
      <c r="G1" s="38"/>
      <c r="H1" s="38"/>
      <c r="I1" s="38"/>
    </row>
    <row r="2" spans="1:9" ht="15">
      <c r="A2" s="32" t="s">
        <v>0</v>
      </c>
      <c r="B2" s="33"/>
      <c r="C2" s="26" t="s">
        <v>33</v>
      </c>
      <c r="D2" s="27"/>
      <c r="E2" s="16" t="s">
        <v>25</v>
      </c>
      <c r="F2" s="41" t="s">
        <v>31</v>
      </c>
      <c r="G2" s="42"/>
      <c r="H2" s="42"/>
      <c r="I2" s="43"/>
    </row>
    <row r="3" spans="1:9" ht="15">
      <c r="A3" s="24" t="s">
        <v>1</v>
      </c>
      <c r="B3" s="24"/>
      <c r="C3" s="28">
        <v>199496</v>
      </c>
      <c r="D3" s="29"/>
      <c r="E3" s="17" t="s">
        <v>26</v>
      </c>
      <c r="F3" s="21"/>
      <c r="G3" s="22"/>
      <c r="H3" s="22"/>
      <c r="I3" s="23"/>
    </row>
    <row r="4" spans="1:9" ht="15">
      <c r="A4" s="24" t="s">
        <v>2</v>
      </c>
      <c r="B4" s="24"/>
      <c r="C4" s="28">
        <v>199496</v>
      </c>
      <c r="D4" s="29"/>
      <c r="E4" s="17" t="s">
        <v>3</v>
      </c>
      <c r="F4" s="21" t="s">
        <v>23</v>
      </c>
      <c r="G4" s="22"/>
      <c r="H4" s="22"/>
      <c r="I4" s="23"/>
    </row>
    <row r="5" spans="1:9" ht="15">
      <c r="A5" s="24" t="s">
        <v>4</v>
      </c>
      <c r="B5" s="24"/>
      <c r="C5" s="28">
        <v>-45200</v>
      </c>
      <c r="D5" s="29"/>
      <c r="E5" s="17" t="s">
        <v>27</v>
      </c>
      <c r="F5" s="21" t="s">
        <v>24</v>
      </c>
      <c r="G5" s="22"/>
      <c r="H5" s="22"/>
      <c r="I5" s="23"/>
    </row>
    <row r="6" spans="1:9" ht="15">
      <c r="A6" s="34" t="s">
        <v>5</v>
      </c>
      <c r="B6" s="34"/>
      <c r="C6" s="28">
        <v>0</v>
      </c>
      <c r="D6" s="29"/>
      <c r="E6" s="39"/>
      <c r="F6" s="39"/>
      <c r="G6" s="39"/>
      <c r="H6" s="39"/>
      <c r="I6" s="39"/>
    </row>
    <row r="7" spans="1:9" ht="15">
      <c r="A7" s="24" t="s">
        <v>22</v>
      </c>
      <c r="B7" s="25" t="s">
        <v>6</v>
      </c>
      <c r="C7" s="20" t="s">
        <v>19</v>
      </c>
      <c r="D7" s="20" t="s">
        <v>34</v>
      </c>
      <c r="E7" s="20" t="s">
        <v>35</v>
      </c>
      <c r="F7" s="20" t="s">
        <v>36</v>
      </c>
      <c r="G7" s="20" t="s">
        <v>20</v>
      </c>
      <c r="H7" s="20" t="s">
        <v>21</v>
      </c>
      <c r="I7" s="20" t="s">
        <v>37</v>
      </c>
    </row>
    <row r="8" spans="1:9" ht="28.5" customHeight="1">
      <c r="A8" s="24"/>
      <c r="B8" s="25"/>
      <c r="C8" s="20"/>
      <c r="D8" s="20"/>
      <c r="E8" s="20"/>
      <c r="F8" s="20"/>
      <c r="G8" s="20"/>
      <c r="H8" s="20"/>
      <c r="I8" s="40"/>
    </row>
    <row r="9" spans="1:9" ht="20.25" customHeight="1">
      <c r="A9" s="4" t="s">
        <v>7</v>
      </c>
      <c r="B9" s="3" t="s">
        <v>8</v>
      </c>
      <c r="C9" s="8">
        <v>73235.94</v>
      </c>
      <c r="D9" s="8">
        <v>79141.15</v>
      </c>
      <c r="E9" s="8">
        <v>80814</v>
      </c>
      <c r="F9" s="9">
        <v>84814</v>
      </c>
      <c r="G9" s="10">
        <v>84398</v>
      </c>
      <c r="H9" s="8">
        <v>80814</v>
      </c>
      <c r="I9" s="11">
        <v>80814</v>
      </c>
    </row>
    <row r="10" spans="1:9" ht="22.5" customHeight="1">
      <c r="A10" s="4" t="s">
        <v>9</v>
      </c>
      <c r="B10" s="3" t="s">
        <v>10</v>
      </c>
      <c r="C10" s="8">
        <v>9413.87</v>
      </c>
      <c r="D10" s="8">
        <v>9199.41</v>
      </c>
      <c r="E10" s="8">
        <v>8377</v>
      </c>
      <c r="F10" s="9">
        <v>9618</v>
      </c>
      <c r="G10" s="10">
        <v>8682</v>
      </c>
      <c r="H10" s="8">
        <v>8377</v>
      </c>
      <c r="I10" s="11">
        <v>8377</v>
      </c>
    </row>
    <row r="11" spans="1:9" s="1" customFormat="1" ht="14.25" customHeight="1">
      <c r="A11" s="4"/>
      <c r="B11" s="3" t="s">
        <v>38</v>
      </c>
      <c r="C11" s="8">
        <v>196</v>
      </c>
      <c r="D11" s="8">
        <v>0</v>
      </c>
      <c r="E11" s="8">
        <v>0</v>
      </c>
      <c r="F11" s="9">
        <v>8000</v>
      </c>
      <c r="G11" s="10">
        <v>160</v>
      </c>
      <c r="H11" s="8">
        <v>0</v>
      </c>
      <c r="I11" s="11">
        <v>0</v>
      </c>
    </row>
    <row r="12" spans="1:9" ht="15">
      <c r="A12" s="4" t="s">
        <v>11</v>
      </c>
      <c r="B12" s="3" t="s">
        <v>12</v>
      </c>
      <c r="C12" s="8">
        <v>54404.89</v>
      </c>
      <c r="D12" s="8">
        <v>68862.55</v>
      </c>
      <c r="E12" s="8">
        <v>64672</v>
      </c>
      <c r="F12" s="9">
        <v>69720</v>
      </c>
      <c r="G12" s="10">
        <v>61216</v>
      </c>
      <c r="H12" s="8">
        <v>53250</v>
      </c>
      <c r="I12" s="11">
        <v>53250</v>
      </c>
    </row>
    <row r="13" spans="1:9" ht="44.25" customHeight="1">
      <c r="A13" s="4" t="s">
        <v>13</v>
      </c>
      <c r="B13" s="3" t="s">
        <v>14</v>
      </c>
      <c r="C13" s="8">
        <v>24938.33</v>
      </c>
      <c r="D13" s="8">
        <v>8430.62</v>
      </c>
      <c r="E13" s="8">
        <v>20100</v>
      </c>
      <c r="F13" s="9">
        <v>123</v>
      </c>
      <c r="G13" s="10">
        <v>45200</v>
      </c>
      <c r="H13" s="8">
        <v>0</v>
      </c>
      <c r="I13" s="11">
        <v>0</v>
      </c>
    </row>
    <row r="14" spans="1:9" s="1" customFormat="1" ht="18.75" customHeight="1">
      <c r="A14" s="35" t="s">
        <v>28</v>
      </c>
      <c r="B14" s="36"/>
      <c r="C14" s="18">
        <f>SUM(C9:C13)</f>
        <v>162189.03000000003</v>
      </c>
      <c r="D14" s="18">
        <f aca="true" t="shared" si="0" ref="D14:I14">SUM(D9:D13)</f>
        <v>165633.72999999998</v>
      </c>
      <c r="E14" s="18">
        <f>SUM(E9:E13)</f>
        <v>173963</v>
      </c>
      <c r="F14" s="18">
        <f t="shared" si="0"/>
        <v>172275</v>
      </c>
      <c r="G14" s="18">
        <f>SUM(G9:G10,G12:G13)</f>
        <v>199496</v>
      </c>
      <c r="H14" s="18">
        <f t="shared" si="0"/>
        <v>142441</v>
      </c>
      <c r="I14" s="18">
        <f t="shared" si="0"/>
        <v>142441</v>
      </c>
    </row>
    <row r="15" spans="1:9" ht="39.75" customHeight="1">
      <c r="A15" s="5" t="s">
        <v>15</v>
      </c>
      <c r="B15" s="7" t="s">
        <v>16</v>
      </c>
      <c r="C15" s="12">
        <v>117526.9</v>
      </c>
      <c r="D15" s="12">
        <v>129865.76</v>
      </c>
      <c r="E15" s="12">
        <v>148690</v>
      </c>
      <c r="F15" s="13">
        <v>125000</v>
      </c>
      <c r="G15" s="14">
        <v>144542</v>
      </c>
      <c r="H15" s="12">
        <v>134411</v>
      </c>
      <c r="I15" s="11">
        <v>134227</v>
      </c>
    </row>
    <row r="16" spans="1:9" ht="51.75" customHeight="1">
      <c r="A16" s="6" t="s">
        <v>17</v>
      </c>
      <c r="B16" s="3" t="s">
        <v>18</v>
      </c>
      <c r="C16" s="8">
        <v>24580.29</v>
      </c>
      <c r="D16" s="8">
        <v>23206.72</v>
      </c>
      <c r="E16" s="8">
        <v>25273</v>
      </c>
      <c r="F16" s="9">
        <v>6400</v>
      </c>
      <c r="G16" s="10">
        <v>54954</v>
      </c>
      <c r="H16" s="8">
        <v>8030</v>
      </c>
      <c r="I16" s="11">
        <v>8214</v>
      </c>
    </row>
    <row r="17" spans="1:9" s="1" customFormat="1" ht="21" customHeight="1">
      <c r="A17" s="37" t="s">
        <v>29</v>
      </c>
      <c r="B17" s="36"/>
      <c r="C17" s="19">
        <f>SUM(C15:C16)</f>
        <v>142107.19</v>
      </c>
      <c r="D17" s="19">
        <f aca="true" t="shared" si="1" ref="D17:I17">SUM(D15:D16)</f>
        <v>153072.47999999998</v>
      </c>
      <c r="E17" s="19">
        <f>SUM(E15:E16)</f>
        <v>173963</v>
      </c>
      <c r="F17" s="19">
        <f t="shared" si="1"/>
        <v>131400</v>
      </c>
      <c r="G17" s="19">
        <f t="shared" si="1"/>
        <v>199496</v>
      </c>
      <c r="H17" s="19">
        <f t="shared" si="1"/>
        <v>142441</v>
      </c>
      <c r="I17" s="19">
        <f t="shared" si="1"/>
        <v>142441</v>
      </c>
    </row>
    <row r="18" spans="1:9" ht="16.5" thickBot="1">
      <c r="A18" s="30" t="s">
        <v>30</v>
      </c>
      <c r="B18" s="31"/>
      <c r="C18" s="15">
        <f>C14-C17</f>
        <v>20081.840000000026</v>
      </c>
      <c r="D18" s="15">
        <f aca="true" t="shared" si="2" ref="D18:I18">D14-D17</f>
        <v>12561.25</v>
      </c>
      <c r="E18" s="15">
        <f>E14-E17</f>
        <v>0</v>
      </c>
      <c r="F18" s="15">
        <f t="shared" si="2"/>
        <v>40875</v>
      </c>
      <c r="G18" s="15">
        <f t="shared" si="2"/>
        <v>0</v>
      </c>
      <c r="H18" s="15">
        <f t="shared" si="2"/>
        <v>0</v>
      </c>
      <c r="I18" s="15">
        <f t="shared" si="2"/>
        <v>0</v>
      </c>
    </row>
    <row r="20" spans="1:9" ht="15.75">
      <c r="A20" s="1"/>
      <c r="B20" s="2"/>
      <c r="C20" s="1"/>
      <c r="D20" s="1"/>
      <c r="E20" s="1"/>
      <c r="F20" s="1"/>
      <c r="G20" s="1"/>
      <c r="H20" s="1"/>
      <c r="I20" s="1"/>
    </row>
    <row r="21" spans="1:9" ht="15.75">
      <c r="A21" s="1"/>
      <c r="B21" s="2"/>
      <c r="C21" s="1"/>
      <c r="D21" s="1"/>
      <c r="E21" s="1"/>
      <c r="F21" s="1"/>
      <c r="G21" s="1"/>
      <c r="H21" s="1"/>
      <c r="I21" s="1"/>
    </row>
  </sheetData>
  <sheetProtection/>
  <mergeCells count="28">
    <mergeCell ref="A1:I1"/>
    <mergeCell ref="E6:I6"/>
    <mergeCell ref="C7:C8"/>
    <mergeCell ref="D7:D8"/>
    <mergeCell ref="I7:I8"/>
    <mergeCell ref="E7:E8"/>
    <mergeCell ref="F2:I2"/>
    <mergeCell ref="F7:F8"/>
    <mergeCell ref="A18:B18"/>
    <mergeCell ref="A2:B2"/>
    <mergeCell ref="A3:B3"/>
    <mergeCell ref="A4:B4"/>
    <mergeCell ref="A5:B5"/>
    <mergeCell ref="A6:B6"/>
    <mergeCell ref="A14:B14"/>
    <mergeCell ref="A17:B17"/>
    <mergeCell ref="F3:I3"/>
    <mergeCell ref="C2:D2"/>
    <mergeCell ref="C3:D3"/>
    <mergeCell ref="C4:D4"/>
    <mergeCell ref="C5:D5"/>
    <mergeCell ref="C6:D6"/>
    <mergeCell ref="G7:G8"/>
    <mergeCell ref="H7:H8"/>
    <mergeCell ref="F4:I4"/>
    <mergeCell ref="F5:I5"/>
    <mergeCell ref="A7:A8"/>
    <mergeCell ref="B7:B8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OU-NEW</dc:creator>
  <cp:keywords/>
  <dc:description/>
  <cp:lastModifiedBy>POHOBRANSKÁ Jana</cp:lastModifiedBy>
  <cp:lastPrinted>2018-12-04T09:18:42Z</cp:lastPrinted>
  <dcterms:created xsi:type="dcterms:W3CDTF">2018-11-15T16:29:39Z</dcterms:created>
  <dcterms:modified xsi:type="dcterms:W3CDTF">2021-06-08T06:07:51Z</dcterms:modified>
  <cp:category/>
  <cp:version/>
  <cp:contentType/>
  <cp:contentStatus/>
</cp:coreProperties>
</file>